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<sst xmlns="http://schemas.openxmlformats.org/spreadsheetml/2006/main" count="24" uniqueCount="22">
  <si>
    <t>Cumulative Report Data</t>
  </si>
  <si>
    <t>Year End
Balances</t>
  </si>
  <si>
    <t>Start Bal
(@31 Mar)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</si>
  <si>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</si>
  <si>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</si>
  <si>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</si>
  <si>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</si>
  <si>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</si>
  <si>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</si>
  <si>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</si>
  <si>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</si>
  <si>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</si>
  <si>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</si>
  <si>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</si>
  <si>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</si>
  <si>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Current T1</t>
  </si>
  <si>
    <t>IN</t>
  </si>
  <si>
    <t>OUT</t>
  </si>
  <si>
    <t>CT Cum. Balance</t>
  </si>
  <si>
    <t>Inst. Access</t>
  </si>
  <si>
    <t>IA Cum. Balance</t>
  </si>
  <si>
    <t>Total Cum. (£'s)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</si>
</sst>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;(#,##0.00)"/>
  </numFmts>
  <fonts count="12">
    <font>
      <sz val="10.0"/>
      <color rgb="FF000000"/>
      <name val="Arial"/>
      <scheme val="minor"/>
    </font>
    <font>
      <b/>
      <u/>
      <sz val="14.0"/>
      <color theme="1"/>
      <name val="Trebuchet MS"/>
    </font>
    <font>
      <color theme="1"/>
      <name val="Arial"/>
    </font>
    <font>
      <b/>
      <sz val="12.0"/>
      <color theme="1"/>
      <name val="Trebuchet MS"/>
    </font>
    <font/>
    <font>
      <b/>
      <sz val="14.0"/>
      <color theme="1"/>
      <name val="Trebuchet MS"/>
    </font>
    <font>
      <sz val="10.0"/>
      <color theme="1"/>
      <name val="Trebuchet MS"/>
    </font>
    <font>
      <sz val="12.0"/>
      <color theme="1"/>
      <name val="Arial"/>
    </font>
    <font>
      <sz val="14.0"/>
      <color theme="1"/>
      <name val="Trebuchet MS"/>
    </font>
    <font>
      <sz val="14.0"/>
      <color theme="1"/>
      <name val="Arial"/>
    </font>
    <font>
      <sz val="12.0"/>
      <color theme="1"/>
      <name val="Arial"/>
      <scheme val="minor"/>
    </font>
    <font>
      <color theme="1"/>
      <name val="Trebuchet MS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5">
    <border/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1" fillId="0" fontId="3" numFmtId="0" xfId="0" applyAlignment="1" applyBorder="1" applyFont="1">
      <alignment horizontal="center"/>
    </xf>
    <xf borderId="0" fillId="2" fontId="2" numFmtId="0" xfId="0" applyAlignment="1" applyFill="1" applyFont="1">
      <alignment vertical="bottom"/>
    </xf>
    <xf borderId="2" fillId="0" fontId="4" numFmtId="0" xfId="0" applyBorder="1" applyFont="1"/>
    <xf borderId="3" fillId="0" fontId="3" numFmtId="0" xfId="0" applyAlignment="1" applyBorder="1" applyFont="1">
      <alignment horizontal="center" vertical="bottom"/>
    </xf>
    <xf borderId="3" fillId="0" fontId="5" numFmtId="0" xfId="0" applyAlignment="1" applyBorder="1" applyFont="1">
      <alignment horizontal="center"/>
    </xf>
    <xf borderId="3" fillId="0" fontId="3" numFmtId="0" xfId="0" applyAlignment="1" applyBorder="1" applyFont="1">
      <alignment vertical="bottom"/>
    </xf>
    <xf borderId="3" fillId="0" fontId="2" numFmtId="0" xfId="0" applyAlignment="1" applyBorder="1" applyFont="1">
      <alignment vertical="bottom"/>
    </xf>
    <xf borderId="3" fillId="2" fontId="2" numFmtId="0" xfId="0" applyAlignment="1" applyBorder="1" applyFont="1">
      <alignment vertical="bottom"/>
    </xf>
    <xf borderId="3" fillId="0" fontId="6" numFmtId="0" xfId="0" applyAlignment="1" applyBorder="1" applyFont="1">
      <alignment horizontal="right" vertical="bottom"/>
    </xf>
    <xf borderId="3" fillId="3" fontId="7" numFmtId="164" xfId="0" applyAlignment="1" applyBorder="1" applyFill="1" applyFont="1" applyNumberFormat="1">
      <alignment vertical="bottom"/>
    </xf>
    <xf borderId="3" fillId="0" fontId="8" numFmtId="164" xfId="0" applyAlignment="1" applyBorder="1" applyFont="1" applyNumberFormat="1">
      <alignment horizontal="right" readingOrder="0" vertical="bottom"/>
    </xf>
    <xf borderId="3" fillId="0" fontId="8" numFmtId="164" xfId="0" applyAlignment="1" applyBorder="1" applyFont="1" applyNumberFormat="1">
      <alignment horizontal="right" vertical="bottom"/>
    </xf>
    <xf borderId="3" fillId="0" fontId="9" numFmtId="164" xfId="0" applyAlignment="1" applyBorder="1" applyFont="1" applyNumberFormat="1">
      <alignment vertical="bottom"/>
    </xf>
    <xf borderId="0" fillId="0" fontId="10" numFmtId="0" xfId="0" applyFont="1"/>
    <xf borderId="3" fillId="0" fontId="11" numFmtId="0" xfId="0" applyAlignment="1" applyBorder="1" applyFont="1">
      <alignment horizontal="right" vertical="bottom"/>
    </xf>
    <xf borderId="4" fillId="0" fontId="3" numFmtId="0" xfId="0" applyAlignment="1" applyBorder="1" applyFont="1">
      <alignment vertical="bottom"/>
    </xf>
    <xf borderId="4" fillId="2" fontId="8" numFmtId="164" xfId="0" applyAlignment="1" applyBorder="1" applyFont="1" applyNumberFormat="1">
      <alignment horizontal="right" vertical="bottom"/>
    </xf>
    <xf borderId="4" fillId="0" fontId="8" numFmtId="164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Arial"/>
              </a:defRPr>
            </a:pPr>
            <a:r>
              <a:rPr b="1">
                <a:solidFill>
                  <a:srgbClr val="000000"/>
                </a:solidFill>
                <a:latin typeface="Arial"/>
              </a:rPr>
              <a:t>FY'2025-26 Account Status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v>Current T1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Sheet1!$A$34:$N$34</c:f>
            </c:strRef>
          </c:cat>
          <c:val>
            <c:numRef>
              <c:f>Sheet1!$A$38:$N$38</c:f>
              <c:numCache/>
            </c:numRef>
          </c:val>
        </c:ser>
        <c:ser>
          <c:idx val="1"/>
          <c:order val="1"/>
          <c:tx>
            <c:v>Inst Access</c:v>
          </c:tx>
          <c:spPr>
            <a:solidFill>
              <a:srgbClr val="B7B7B7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Sheet1!$A$34:$N$34</c:f>
            </c:strRef>
          </c:cat>
          <c:val>
            <c:numRef>
              <c:f>Sheet1!$A$42:$N$42</c:f>
              <c:numCache/>
            </c:numRef>
          </c:val>
        </c:ser>
        <c:overlap val="100"/>
        <c:axId val="671992493"/>
        <c:axId val="1681230825"/>
      </c:barChart>
      <c:catAx>
        <c:axId val="6719924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sz="1800">
                    <a:solidFill>
                      <a:srgbClr val="000000"/>
                    </a:solidFill>
                    <a:latin typeface="Arial"/>
                  </a:defRPr>
                </a:pPr>
                <a:r>
                  <a:rPr b="1" sz="1800">
                    <a:solidFill>
                      <a:srgbClr val="000000"/>
                    </a:solidFill>
                    <a:latin typeface="Arial"/>
                  </a:rPr>
                  <a:t>Month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1681230825"/>
      </c:catAx>
      <c:valAx>
        <c:axId val="168123082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sz="1800">
                    <a:solidFill>
                      <a:srgbClr val="000000"/>
                    </a:solidFill>
                    <a:latin typeface="Arial"/>
                  </a:defRPr>
                </a:pPr>
                <a:r>
                  <a:rPr b="1" sz="1800">
                    <a:solidFill>
                      <a:srgbClr val="000000"/>
                    </a:solidFill>
                    <a:latin typeface="Arial"/>
                  </a:rPr>
                  <a:t>Value (£'s)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671992493"/>
      </c:valAx>
    </c:plotArea>
    <c:legend>
      <c:legendPos val="t"/>
      <c:layout>
        <c:manualLayout>
          <c:xMode val="edge"/>
          <c:yMode val="edge"/>
          <c:x val="0.4390984925474255"/>
          <c:y val="0.11502905441098785"/>
        </c:manualLayout>
      </c:layout>
      <c:overlay val="0"/>
      <c:txPr>
        <a:bodyPr/>
        <a:lstStyle/>
        <a:p>
          <a:pPr lvl="0">
            <a:defRPr b="1">
              <a:solidFill>
                <a:schemeClr val="dk1"/>
              </a:solidFill>
              <a:latin typeface="Arial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85725</xdr:rowOff>
    </xdr:from>
    <xdr:ext cx="14058900" cy="60102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5.63"/>
  </cols>
  <sheetData>
    <row r="32">
      <c r="A32" s="1" t="s">
        <v>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3" t="s">
        <v>1</v>
      </c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4"/>
      <c r="L33" s="4"/>
      <c r="M33" s="2"/>
      <c r="N33" s="5"/>
    </row>
    <row r="34">
      <c r="A34" s="2"/>
      <c r="B34" s="6" t="s">
        <v>2</v>
      </c>
      <c r="C34" s="7" t="s">
        <v>3</v>
      </c>
      <c r="D34" s="7" t="s">
        <v>4</v>
      </c>
      <c r="E34" s="7" t="s">
        <v>5</v>
      </c>
      <c r="F34" s="7" t="s">
        <v>6</v>
      </c>
      <c r="G34" s="7" t="s">
        <v>7</v>
      </c>
      <c r="H34" s="7" t="s">
        <v>8</v>
      </c>
      <c r="I34" s="7" t="s">
        <v>9</v>
      </c>
      <c r="J34" s="7" t="s">
        <v>10</v>
      </c>
      <c r="K34" s="7" t="s">
        <v>11</v>
      </c>
      <c r="L34" s="7" t="s">
        <v>12</v>
      </c>
      <c r="M34" s="7" t="s">
        <v>13</v>
      </c>
      <c r="N34" s="7" t="s">
        <v>14</v>
      </c>
    </row>
    <row r="35">
      <c r="A35" s="8" t="s">
        <v>15</v>
      </c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>
      <c r="A36" s="11" t="s">
        <v>16</v>
      </c>
      <c r="B36" s="12"/>
      <c r="C36" s="13">
        <v>545.0</v>
      </c>
      <c r="D36" s="13">
        <v>0.0</v>
      </c>
      <c r="E36" s="14"/>
      <c r="F36" s="14"/>
      <c r="G36" s="14"/>
      <c r="H36" s="14"/>
      <c r="I36" s="14"/>
      <c r="J36" s="14"/>
      <c r="K36" s="14"/>
      <c r="L36" s="14"/>
      <c r="M36" s="14"/>
      <c r="N36" s="15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>
      <c r="A37" s="11" t="s">
        <v>17</v>
      </c>
      <c r="B37" s="12"/>
      <c r="C37" s="13">
        <v>441.63</v>
      </c>
      <c r="D37" s="13">
        <v>348.02</v>
      </c>
      <c r="E37" s="14"/>
      <c r="F37" s="14"/>
      <c r="G37" s="14"/>
      <c r="H37" s="14"/>
      <c r="I37" s="14"/>
      <c r="J37" s="14"/>
      <c r="K37" s="14"/>
      <c r="L37" s="14"/>
      <c r="M37" s="14"/>
      <c r="N37" s="1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>
      <c r="A38" s="17" t="s">
        <v>18</v>
      </c>
      <c r="B38" s="13">
        <v>492.33</v>
      </c>
      <c r="C38" s="14">
        <f t="shared" ref="C38:D38" si="1">B38+C36-C37</f>
        <v>595.7</v>
      </c>
      <c r="D38" s="14">
        <f t="shared" si="1"/>
        <v>247.68</v>
      </c>
      <c r="E38" s="14"/>
      <c r="F38" s="14"/>
      <c r="G38" s="14"/>
      <c r="H38" s="14"/>
      <c r="I38" s="14"/>
      <c r="J38" s="14"/>
      <c r="K38" s="14"/>
      <c r="L38" s="14"/>
      <c r="M38" s="14"/>
      <c r="N38" s="15"/>
    </row>
    <row r="39">
      <c r="A39" s="8" t="s">
        <v>19</v>
      </c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>
      <c r="A40" s="11" t="s">
        <v>16</v>
      </c>
      <c r="B40" s="12"/>
      <c r="C40" s="13">
        <v>240.0</v>
      </c>
      <c r="D40" s="13">
        <v>315.0</v>
      </c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>
      <c r="A41" s="11" t="s">
        <v>17</v>
      </c>
      <c r="B41" s="12"/>
      <c r="C41" s="13">
        <v>500.0</v>
      </c>
      <c r="D41" s="13">
        <v>0.0</v>
      </c>
      <c r="E41" s="14"/>
      <c r="F41" s="14"/>
      <c r="G41" s="14"/>
      <c r="H41" s="14"/>
      <c r="I41" s="14"/>
      <c r="J41" s="14"/>
      <c r="K41" s="14"/>
      <c r="L41" s="14"/>
      <c r="M41" s="14"/>
      <c r="N41" s="15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>
      <c r="A42" s="17" t="s">
        <v>20</v>
      </c>
      <c r="B42" s="13">
        <v>4726.88</v>
      </c>
      <c r="C42" s="14">
        <f t="shared" ref="C42:D42" si="2">B42+C40-C41</f>
        <v>4466.88</v>
      </c>
      <c r="D42" s="14">
        <f t="shared" si="2"/>
        <v>4781.88</v>
      </c>
      <c r="E42" s="14"/>
      <c r="F42" s="14"/>
      <c r="G42" s="14"/>
      <c r="H42" s="14"/>
      <c r="I42" s="14"/>
      <c r="J42" s="14"/>
      <c r="K42" s="14"/>
      <c r="L42" s="14"/>
      <c r="M42" s="14"/>
      <c r="N42" s="15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>
      <c r="A44" s="18" t="s">
        <v>21</v>
      </c>
      <c r="B44" s="19">
        <f t="shared" ref="B44:N44" si="3">sum(B38+B42)</f>
        <v>5219.21</v>
      </c>
      <c r="C44" s="20">
        <f t="shared" si="3"/>
        <v>5062.58</v>
      </c>
      <c r="D44" s="20">
        <f t="shared" si="3"/>
        <v>5029.56</v>
      </c>
      <c r="E44" s="20">
        <f t="shared" si="3"/>
        <v>0</v>
      </c>
      <c r="F44" s="20">
        <f t="shared" si="3"/>
        <v>0</v>
      </c>
      <c r="G44" s="20">
        <f t="shared" si="3"/>
        <v>0</v>
      </c>
      <c r="H44" s="20">
        <f t="shared" si="3"/>
        <v>0</v>
      </c>
      <c r="I44" s="20">
        <f t="shared" si="3"/>
        <v>0</v>
      </c>
      <c r="J44" s="20">
        <f t="shared" si="3"/>
        <v>0</v>
      </c>
      <c r="K44" s="20">
        <f t="shared" si="3"/>
        <v>0</v>
      </c>
      <c r="L44" s="20">
        <f t="shared" si="3"/>
        <v>0</v>
      </c>
      <c r="M44" s="20">
        <f t="shared" si="3"/>
        <v>0</v>
      </c>
      <c r="N44" s="20">
        <f t="shared" si="3"/>
        <v>0</v>
      </c>
    </row>
  </sheetData>
  <mergeCells count="1">
    <mergeCell ref="N32:N33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